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<sst xmlns="http://schemas.openxmlformats.org/spreadsheetml/2006/main" count="218" uniqueCount="205">
  <si>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</si>
  <si>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</si>
  <si>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</si>
  <si>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</si>
  <si>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</si>
  <si>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</si>
  <si>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</si>
  <si>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</si>
  <si>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</si>
  <si>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</si>
  <si>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</si>
  <si>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</si>
  <si>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</si>
  <si>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</si>
  <si>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</si>
  <si>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</si>
  <si>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</si>
  <si>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</si>
  <si>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</si>
  <si>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</si>
  <si>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</si>
  <si>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</si>
  <si>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</si>
  <si>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</si>
  <si>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</si>
  <si>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</si>
  <si>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</si>
  <si>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</si>
  <si>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</si>
  <si>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</si>
  <si>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</si>
  <si>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</si>
  <si>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</si>
  <si>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</si>
  <si>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</si>
  <si>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</si>
  <si>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</si>
  <si>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</si>
  <si>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</si>
  <si>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</si>
  <si>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</si>
  <si>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</si>
  <si>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</si>
  <si>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</si>
  <si>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</si>
  <si>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</si>
  <si>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</si>
  <si>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</si>
  <si>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</si>
  <si>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</si>
  <si>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</si>
  <si>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</si>
  <si>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</si>
  <si>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</si>
  <si>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</si>
  <si>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</si>
  <si>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</si>
  <si>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</si>
  <si>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</si>
  <si>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</si>
  <si>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</si>
  <si>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</si>
  <si>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</si>
  <si>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</si>
  <si>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</si>
  <si>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</si>
  <si>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</si>
  <si>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</si>
  <si>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</si>
  <si>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</si>
  <si>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</si>
  <si>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</si>
  <si>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</si>
  <si>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</si>
  <si>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</si>
  <si>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</si>
  <si>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</si>
  <si>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</si>
  <si>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</si>
  <si>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</si>
  <si>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</si>
  <si>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</si>
  <si>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</si>
  <si>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</si>
  <si>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</si>
  <si>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</si>
  <si>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</si>
  <si>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</si>
  <si>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</si>
  <si>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</si>
  <si>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</si>
  <si>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</si>
  <si>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</si>
  <si>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</si>
  <si>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</si>
  <si>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</si>
  <si>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</si>
  <si>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</si>
  <si>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</si>
  <si>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</si>
  <si>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</si>
  <si>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</si>
  <si>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</si>
  <si>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</si>
  <si>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</si>
  <si>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</si>
  <si>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</si>
  <si>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</si>
  <si>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</si>
  <si>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</si>
  <si>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</si>
  <si>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</si>
  <si>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</si>
  <si>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</si>
  <si>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</si>
  <si>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</si>
  <si>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</si>
  <si>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</si>
  <si>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</si>
  <si>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</si>
  <si>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</si>
  <si>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</si>
  <si>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</si>
  <si>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</si>
  <si>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</si>
  <si>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</si>
  <si>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</si>
  <si>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</si>
  <si>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</si>
  <si>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</si>
  <si>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</si>
  <si>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</si>
  <si>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</si>
  <si>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</si>
  <si>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</si>
  <si>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</si>
  <si>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</si>
  <si>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</si>
  <si>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</si>
  <si>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</si>
  <si>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</si>
  <si>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</si>
  <si>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</si>
  <si>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</si>
  <si>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</si>
  <si>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</si>
  <si>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</si>
  <si>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</si>
  <si>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</si>
  <si>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</si>
  <si>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</si>
  <si>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</si>
  <si>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</si>
  <si>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</si>
  <si>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</si>
  <si>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</si>
  <si>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</si>
  <si>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</si>
  <si>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</si>
  <si>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</si>
  <si>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</si>
  <si>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</si>
  <si>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</si>
  <si>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</si>
  <si>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</si>
  <si>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</si>
  <si>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</si>
  <si>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</si>
  <si>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</si>
  <si>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</si>
  <si>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</si>
  <si>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</si>
  <si>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</si>
  <si>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</si>
  <si>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</si>
  <si>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</si>
  <si>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</si>
  <si>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</si>
  <si>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</si>
  <si>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</si>
  <si>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</si>
  <si>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</si>
  <si>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</si>
  <si>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</si>
  <si>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</si>
  <si>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</si>
  <si>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</si>
  <si>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</si>
  <si>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</si>
  <si>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</si>
  <si>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</si>
  <si>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</si>
  <si>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</si>
  <si>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</si>
  <si>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</si>
  <si>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الاستثمارات والصناعات المتكاملة</t>
  </si>
  <si>
    <t>INVESTMENTS &amp; INTEGRATED INDUSTRIES CO. PLC (HOLDING CO)</t>
  </si>
  <si>
    <t>-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</si>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</sst>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55" workbookViewId="0">
      <selection activeCell="G64" sqref="G6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141117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1</v>
      </c>
      <c r="F6" s="13">
        <v>1</v>
      </c>
      <c r="G6" s="13" t="s">
        <v>197</v>
      </c>
      <c r="H6" s="13" t="s">
        <v>197</v>
      </c>
      <c r="I6" s="4" t="s">
        <v>137</v>
      </c>
    </row>
    <row r="7" spans="4:9" ht="20.100000000000001" customHeight="1">
      <c r="D7" s="10" t="s">
        <v>124</v>
      </c>
      <c r="E7" s="14">
        <v>20000</v>
      </c>
      <c r="F7" s="14">
        <v>463314</v>
      </c>
      <c r="G7" s="14" t="s">
        <v>197</v>
      </c>
      <c r="H7" s="14" t="s">
        <v>197</v>
      </c>
      <c r="I7" s="4" t="s">
        <v>138</v>
      </c>
    </row>
    <row r="8" spans="4:9" ht="20.100000000000001" customHeight="1">
      <c r="D8" s="10" t="s">
        <v>24</v>
      </c>
      <c r="E8" s="14">
        <v>20000</v>
      </c>
      <c r="F8" s="14">
        <v>463314</v>
      </c>
      <c r="G8" s="14" t="s">
        <v>197</v>
      </c>
      <c r="H8" s="14" t="s">
        <v>197</v>
      </c>
      <c r="I8" s="4" t="s">
        <v>1</v>
      </c>
    </row>
    <row r="9" spans="4:9" ht="20.100000000000001" customHeight="1">
      <c r="D9" s="10" t="s">
        <v>25</v>
      </c>
      <c r="E9" s="14">
        <v>2</v>
      </c>
      <c r="F9" s="14">
        <v>2</v>
      </c>
      <c r="G9" s="14" t="s">
        <v>197</v>
      </c>
      <c r="H9" s="14" t="s">
        <v>197</v>
      </c>
      <c r="I9" s="4" t="s">
        <v>2</v>
      </c>
    </row>
    <row r="10" spans="4:9" ht="20.100000000000001" customHeight="1">
      <c r="D10" s="10" t="s">
        <v>26</v>
      </c>
      <c r="E10" s="14">
        <v>14500000</v>
      </c>
      <c r="F10" s="14">
        <v>14500000</v>
      </c>
      <c r="G10" s="14">
        <v>14500000</v>
      </c>
      <c r="H10" s="14">
        <v>14500000</v>
      </c>
      <c r="I10" s="4" t="s">
        <v>23</v>
      </c>
    </row>
    <row r="11" spans="4:9" ht="20.100000000000001" customHeight="1">
      <c r="D11" s="10" t="s">
        <v>125</v>
      </c>
      <c r="E11" s="14">
        <v>14500000</v>
      </c>
      <c r="F11" s="14">
        <v>14500000</v>
      </c>
      <c r="G11" s="14">
        <v>0</v>
      </c>
      <c r="H11" s="14">
        <v>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66698</v>
      </c>
      <c r="F16" s="56">
        <v>160899</v>
      </c>
      <c r="G16" s="56">
        <v>72313</v>
      </c>
      <c r="H16" s="56">
        <v>72139</v>
      </c>
      <c r="I16" s="3" t="s">
        <v>57</v>
      </c>
    </row>
    <row r="17" spans="4:9" ht="20.100000000000001" customHeight="1">
      <c r="D17" s="10" t="s">
        <v>126</v>
      </c>
      <c r="E17" s="57">
        <v>2224356</v>
      </c>
      <c r="F17" s="57">
        <v>9009208</v>
      </c>
      <c r="G17" s="57">
        <v>15532188</v>
      </c>
      <c r="H17" s="57">
        <v>4124498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1831784</v>
      </c>
      <c r="F19" s="57">
        <v>1249680</v>
      </c>
      <c r="G19" s="57">
        <v>3044463</v>
      </c>
      <c r="H19" s="57">
        <v>2615181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3741221</v>
      </c>
      <c r="F21" s="57">
        <v>3018907</v>
      </c>
      <c r="G21" s="57">
        <v>3463289</v>
      </c>
      <c r="H21" s="57">
        <v>2901158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8369527</v>
      </c>
      <c r="F23" s="57">
        <v>13741255</v>
      </c>
      <c r="G23" s="57">
        <v>22451996</v>
      </c>
      <c r="H23" s="57">
        <v>114439721</v>
      </c>
      <c r="I23" s="4" t="s">
        <v>59</v>
      </c>
    </row>
    <row r="24" spans="4:9" ht="20.100000000000001" customHeight="1">
      <c r="D24" s="10" t="s">
        <v>96</v>
      </c>
      <c r="E24" s="57">
        <v>19568589</v>
      </c>
      <c r="F24" s="57">
        <v>22691367</v>
      </c>
      <c r="G24" s="57">
        <v>21106507</v>
      </c>
      <c r="H24" s="57">
        <v>16341261</v>
      </c>
      <c r="I24" s="4" t="s">
        <v>80</v>
      </c>
    </row>
    <row r="25" spans="4:9" ht="20.100000000000001" customHeight="1">
      <c r="D25" s="10" t="s">
        <v>156</v>
      </c>
      <c r="E25" s="57">
        <v>2089442</v>
      </c>
      <c r="F25" s="57">
        <v>1719721</v>
      </c>
      <c r="G25" s="57">
        <v>1819100</v>
      </c>
      <c r="H25" s="57">
        <v>1915293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2089442</v>
      </c>
      <c r="F28" s="57">
        <v>1719721</v>
      </c>
      <c r="G28" s="57">
        <v>1819100</v>
      </c>
      <c r="H28" s="57">
        <v>1915293</v>
      </c>
      <c r="I28" s="4" t="s">
        <v>172</v>
      </c>
    </row>
    <row r="29" spans="4:9" ht="20.100000000000001" customHeight="1">
      <c r="D29" s="10" t="s">
        <v>70</v>
      </c>
      <c r="E29" s="57">
        <v>75000</v>
      </c>
      <c r="F29" s="57">
        <v>848753</v>
      </c>
      <c r="G29" s="57">
        <v>1267303</v>
      </c>
      <c r="H29" s="57">
        <v>5480915</v>
      </c>
      <c r="I29" s="4" t="s">
        <v>173</v>
      </c>
    </row>
    <row r="30" spans="4:9" ht="20.100000000000001" customHeight="1">
      <c r="D30" s="21" t="s">
        <v>28</v>
      </c>
      <c r="E30" s="58">
        <v>30102558</v>
      </c>
      <c r="F30" s="58">
        <v>39001096</v>
      </c>
      <c r="G30" s="58">
        <v>46644906</v>
      </c>
      <c r="H30" s="58">
        <v>138177190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8212107</v>
      </c>
      <c r="F35" s="56">
        <v>1482949</v>
      </c>
      <c r="G35" s="56">
        <v>2841698</v>
      </c>
      <c r="H35" s="56">
        <v>1568666</v>
      </c>
      <c r="I35" s="3" t="s">
        <v>148</v>
      </c>
    </row>
    <row r="36" spans="4:9" ht="20.100000000000001" customHeight="1">
      <c r="D36" s="10" t="s">
        <v>99</v>
      </c>
      <c r="E36" s="57">
        <v>5808754</v>
      </c>
      <c r="F36" s="57">
        <v>5777886</v>
      </c>
      <c r="G36" s="57">
        <v>6685635</v>
      </c>
      <c r="H36" s="57">
        <v>17928389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2162092</v>
      </c>
      <c r="F38" s="57">
        <v>7370436</v>
      </c>
      <c r="G38" s="57">
        <v>7673914</v>
      </c>
      <c r="H38" s="57">
        <v>11960372</v>
      </c>
      <c r="I38" s="4" t="s">
        <v>83</v>
      </c>
    </row>
    <row r="39" spans="4:9" ht="20.100000000000001" customHeight="1">
      <c r="D39" s="10" t="s">
        <v>102</v>
      </c>
      <c r="E39" s="57">
        <v>16711613</v>
      </c>
      <c r="F39" s="57">
        <v>15019009</v>
      </c>
      <c r="G39" s="57">
        <v>17459129</v>
      </c>
      <c r="H39" s="57">
        <v>124167893</v>
      </c>
      <c r="I39" s="4" t="s">
        <v>84</v>
      </c>
    </row>
    <row r="40" spans="4:9" ht="20.100000000000001" customHeight="1">
      <c r="D40" s="10" t="s">
        <v>103</v>
      </c>
      <c r="E40" s="57">
        <v>6806400</v>
      </c>
      <c r="F40" s="57">
        <v>14114545</v>
      </c>
      <c r="G40" s="57">
        <v>20066980</v>
      </c>
      <c r="H40" s="57">
        <v>3664641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593330</v>
      </c>
      <c r="G42" s="57">
        <v>565633</v>
      </c>
      <c r="H42" s="57">
        <v>6711109</v>
      </c>
      <c r="I42" s="4" t="s">
        <v>85</v>
      </c>
    </row>
    <row r="43" spans="4:9" ht="20.100000000000001" customHeight="1">
      <c r="D43" s="20" t="s">
        <v>105</v>
      </c>
      <c r="E43" s="58">
        <v>23518013</v>
      </c>
      <c r="F43" s="58">
        <v>29726884</v>
      </c>
      <c r="G43" s="58">
        <v>38091742</v>
      </c>
      <c r="H43" s="58">
        <v>134543643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14500000</v>
      </c>
      <c r="F46" s="56">
        <v>14500000</v>
      </c>
      <c r="G46" s="56">
        <v>14500000</v>
      </c>
      <c r="H46" s="56">
        <v>14500000</v>
      </c>
      <c r="I46" s="3" t="s">
        <v>5</v>
      </c>
    </row>
    <row r="47" spans="4:9" ht="20.100000000000001" customHeight="1">
      <c r="D47" s="10" t="s">
        <v>30</v>
      </c>
      <c r="E47" s="57">
        <v>14500000</v>
      </c>
      <c r="F47" s="57">
        <v>14500000</v>
      </c>
      <c r="G47" s="57">
        <v>14500000</v>
      </c>
      <c r="H47" s="57">
        <v>14500000</v>
      </c>
      <c r="I47" s="4" t="s">
        <v>6</v>
      </c>
    </row>
    <row r="48" spans="4:9" ht="20.100000000000001" customHeight="1">
      <c r="D48" s="10" t="s">
        <v>128</v>
      </c>
      <c r="E48" s="57">
        <v>14500000</v>
      </c>
      <c r="F48" s="57">
        <v>14500000</v>
      </c>
      <c r="G48" s="57">
        <v>14500000</v>
      </c>
      <c r="H48" s="57">
        <v>14500000</v>
      </c>
      <c r="I48" s="4" t="s">
        <v>7</v>
      </c>
    </row>
    <row r="49" spans="4:9" ht="20.100000000000001" customHeight="1">
      <c r="D49" s="10" t="s">
        <v>71</v>
      </c>
      <c r="E49" s="57">
        <v>21951</v>
      </c>
      <c r="F49" s="57">
        <v>21951</v>
      </c>
      <c r="G49" s="57">
        <v>21951</v>
      </c>
      <c r="H49" s="57">
        <v>21951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202</v>
      </c>
      <c r="E55" s="57">
        <v>0</v>
      </c>
      <c r="F55" s="57">
        <v>0</v>
      </c>
      <c r="G55" s="57">
        <v>0</v>
      </c>
      <c r="H55" s="57">
        <v>0</v>
      </c>
      <c r="I55" s="4" t="s">
        <v>198</v>
      </c>
    </row>
    <row r="56" spans="4:9" ht="20.100000000000001" customHeight="1">
      <c r="D56" s="10" t="s">
        <v>203</v>
      </c>
      <c r="E56" s="57">
        <v>0</v>
      </c>
      <c r="F56" s="57">
        <v>0</v>
      </c>
      <c r="G56" s="57">
        <v>0</v>
      </c>
      <c r="H56" s="57">
        <v>0</v>
      </c>
      <c r="I56" s="4" t="s">
        <v>199</v>
      </c>
    </row>
    <row r="57" spans="4:9" ht="20.100000000000001" customHeight="1">
      <c r="D57" s="10" t="s">
        <v>36</v>
      </c>
      <c r="E57" s="57">
        <v>-1963693</v>
      </c>
      <c r="F57" s="57">
        <v>1181433</v>
      </c>
      <c r="G57" s="57">
        <v>-349801</v>
      </c>
      <c r="H57" s="57">
        <v>-5021397</v>
      </c>
      <c r="I57" s="4" t="s">
        <v>200</v>
      </c>
    </row>
    <row r="58" spans="4:9" ht="20.100000000000001" customHeight="1">
      <c r="D58" s="10" t="s">
        <v>38</v>
      </c>
      <c r="E58" s="57">
        <v>-6285502</v>
      </c>
      <c r="F58" s="57">
        <v>-6752729</v>
      </c>
      <c r="G58" s="57">
        <v>-6093498</v>
      </c>
      <c r="H58" s="57">
        <v>-5784468</v>
      </c>
      <c r="I58" s="4" t="s">
        <v>153</v>
      </c>
    </row>
    <row r="59" spans="4:9" ht="20.100000000000001" customHeight="1">
      <c r="D59" s="10" t="s">
        <v>37</v>
      </c>
      <c r="E59" s="57">
        <v>6272756</v>
      </c>
      <c r="F59" s="57">
        <v>8950655</v>
      </c>
      <c r="G59" s="57">
        <v>8078652</v>
      </c>
      <c r="H59" s="57">
        <v>3716086</v>
      </c>
      <c r="I59" s="4" t="s">
        <v>13</v>
      </c>
    </row>
    <row r="60" spans="4:9" ht="20.100000000000001" customHeight="1">
      <c r="D60" s="42" t="s">
        <v>204</v>
      </c>
      <c r="E60" s="57">
        <v>311789</v>
      </c>
      <c r="F60" s="57">
        <v>323557</v>
      </c>
      <c r="G60" s="57">
        <v>474512</v>
      </c>
      <c r="H60" s="57">
        <v>-82539</v>
      </c>
      <c r="I60" s="43" t="s">
        <v>201</v>
      </c>
    </row>
    <row r="61" spans="4:9" ht="20.100000000000001" customHeight="1">
      <c r="D61" s="11" t="s">
        <v>72</v>
      </c>
      <c r="E61" s="58">
        <v>30102558</v>
      </c>
      <c r="F61" s="58">
        <v>39001096</v>
      </c>
      <c r="G61" s="58">
        <v>46644906</v>
      </c>
      <c r="H61" s="58">
        <v>138177190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9480225</v>
      </c>
      <c r="F65" s="56">
        <v>9749979</v>
      </c>
      <c r="G65" s="56">
        <v>9596734</v>
      </c>
      <c r="H65" s="56">
        <v>28063663</v>
      </c>
      <c r="I65" s="3" t="s">
        <v>86</v>
      </c>
    </row>
    <row r="66" spans="4:9" ht="20.100000000000001" customHeight="1">
      <c r="D66" s="10" t="s">
        <v>108</v>
      </c>
      <c r="E66" s="57">
        <v>8295845</v>
      </c>
      <c r="F66" s="57">
        <v>9062973</v>
      </c>
      <c r="G66" s="57">
        <v>8506568</v>
      </c>
      <c r="H66" s="57">
        <v>26694197</v>
      </c>
      <c r="I66" s="4" t="s">
        <v>87</v>
      </c>
    </row>
    <row r="67" spans="4:9" ht="20.100000000000001" customHeight="1">
      <c r="D67" s="10" t="s">
        <v>130</v>
      </c>
      <c r="E67" s="57">
        <v>1184380</v>
      </c>
      <c r="F67" s="57">
        <v>687006</v>
      </c>
      <c r="G67" s="57">
        <v>1090166</v>
      </c>
      <c r="H67" s="57">
        <v>1369466</v>
      </c>
      <c r="I67" s="4" t="s">
        <v>88</v>
      </c>
    </row>
    <row r="68" spans="4:9" ht="20.100000000000001" customHeight="1">
      <c r="D68" s="10" t="s">
        <v>109</v>
      </c>
      <c r="E68" s="57">
        <v>926291</v>
      </c>
      <c r="F68" s="57">
        <v>971608</v>
      </c>
      <c r="G68" s="57">
        <v>460872</v>
      </c>
      <c r="H68" s="57">
        <v>456980</v>
      </c>
      <c r="I68" s="4" t="s">
        <v>89</v>
      </c>
    </row>
    <row r="69" spans="4:9" ht="20.100000000000001" customHeight="1">
      <c r="D69" s="10" t="s">
        <v>110</v>
      </c>
      <c r="E69" s="57">
        <v>97160</v>
      </c>
      <c r="F69" s="57">
        <v>98622</v>
      </c>
      <c r="G69" s="57">
        <v>543300</v>
      </c>
      <c r="H69" s="57">
        <v>464755</v>
      </c>
      <c r="I69" s="4" t="s">
        <v>90</v>
      </c>
    </row>
    <row r="70" spans="4:9" ht="20.100000000000001" customHeight="1">
      <c r="D70" s="10" t="s">
        <v>111</v>
      </c>
      <c r="E70" s="57">
        <v>149549</v>
      </c>
      <c r="F70" s="57">
        <v>98925</v>
      </c>
      <c r="G70" s="57">
        <v>106308</v>
      </c>
      <c r="H70" s="57">
        <v>174452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839092</v>
      </c>
      <c r="G71" s="57">
        <v>702</v>
      </c>
      <c r="H71" s="57">
        <v>1527</v>
      </c>
      <c r="I71" s="4" t="s">
        <v>92</v>
      </c>
    </row>
    <row r="72" spans="4:9" ht="20.100000000000001" customHeight="1">
      <c r="D72" s="10" t="s">
        <v>113</v>
      </c>
      <c r="E72" s="57">
        <v>160929</v>
      </c>
      <c r="F72" s="57">
        <v>-1222316</v>
      </c>
      <c r="G72" s="57">
        <v>85292</v>
      </c>
      <c r="H72" s="57">
        <v>446204</v>
      </c>
      <c r="I72" s="4" t="s">
        <v>93</v>
      </c>
    </row>
    <row r="73" spans="4:9" ht="20.100000000000001" customHeight="1">
      <c r="D73" s="10" t="s">
        <v>114</v>
      </c>
      <c r="E73" s="57">
        <v>1079018</v>
      </c>
      <c r="F73" s="57">
        <v>1194089</v>
      </c>
      <c r="G73" s="57">
        <v>436415</v>
      </c>
      <c r="H73" s="57">
        <v>303936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0</v>
      </c>
      <c r="H74" s="57">
        <v>68201</v>
      </c>
      <c r="I74" s="4" t="s">
        <v>62</v>
      </c>
    </row>
    <row r="75" spans="4:9" ht="20.100000000000001" customHeight="1">
      <c r="D75" s="10" t="s">
        <v>121</v>
      </c>
      <c r="E75" s="57">
        <v>1239947</v>
      </c>
      <c r="F75" s="57">
        <v>-28227</v>
      </c>
      <c r="G75" s="57">
        <v>521707</v>
      </c>
      <c r="H75" s="57">
        <v>681939</v>
      </c>
      <c r="I75" s="4" t="s">
        <v>94</v>
      </c>
    </row>
    <row r="76" spans="4:9" ht="20.100000000000001" customHeight="1">
      <c r="D76" s="10" t="s">
        <v>116</v>
      </c>
      <c r="E76" s="57">
        <v>702399</v>
      </c>
      <c r="F76" s="57">
        <v>757345</v>
      </c>
      <c r="G76" s="57">
        <v>902515</v>
      </c>
      <c r="H76" s="57">
        <v>1215687</v>
      </c>
      <c r="I76" s="4" t="s">
        <v>95</v>
      </c>
    </row>
    <row r="77" spans="4:9" ht="20.100000000000001" customHeight="1">
      <c r="D77" s="10" t="s">
        <v>185</v>
      </c>
      <c r="E77" s="57">
        <v>537548</v>
      </c>
      <c r="F77" s="57">
        <v>-785572</v>
      </c>
      <c r="G77" s="57">
        <v>-380808</v>
      </c>
      <c r="H77" s="57">
        <v>-533748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11584</v>
      </c>
      <c r="G78" s="57">
        <v>48403</v>
      </c>
      <c r="H78" s="57">
        <v>28982</v>
      </c>
      <c r="I78" s="50" t="s">
        <v>186</v>
      </c>
    </row>
    <row r="79" spans="4:9" ht="20.100000000000001" customHeight="1">
      <c r="D79" s="10" t="s">
        <v>187</v>
      </c>
      <c r="E79" s="57">
        <v>73717</v>
      </c>
      <c r="F79" s="57">
        <v>89530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463831</v>
      </c>
      <c r="F82" s="57">
        <v>-886686</v>
      </c>
      <c r="G82" s="57">
        <v>-429211</v>
      </c>
      <c r="H82" s="57">
        <v>-562730</v>
      </c>
      <c r="I82" s="50" t="s">
        <v>181</v>
      </c>
    </row>
    <row r="83" spans="4:9" ht="20.100000000000001" customHeight="1">
      <c r="D83" s="10" t="s">
        <v>204</v>
      </c>
      <c r="E83" s="57">
        <v>-2491</v>
      </c>
      <c r="F83" s="57">
        <v>-252083</v>
      </c>
      <c r="G83" s="57">
        <v>-120511</v>
      </c>
      <c r="H83" s="57">
        <v>37243</v>
      </c>
      <c r="I83" s="50" t="s">
        <v>201</v>
      </c>
    </row>
    <row r="84" spans="4:9" ht="20.100000000000001" customHeight="1">
      <c r="D84" s="11" t="s">
        <v>192</v>
      </c>
      <c r="E84" s="58">
        <v>466322</v>
      </c>
      <c r="F84" s="58">
        <v>-634603</v>
      </c>
      <c r="G84" s="58">
        <v>-308700</v>
      </c>
      <c r="H84" s="58">
        <v>-599973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160899</v>
      </c>
      <c r="F88" s="56">
        <v>72313</v>
      </c>
      <c r="G88" s="56">
        <v>72139</v>
      </c>
      <c r="H88" s="56">
        <v>63191</v>
      </c>
      <c r="I88" s="3" t="s">
        <v>15</v>
      </c>
    </row>
    <row r="89" spans="4:9" ht="20.100000000000001" customHeight="1">
      <c r="D89" s="10" t="s">
        <v>42</v>
      </c>
      <c r="E89" s="57">
        <v>494651</v>
      </c>
      <c r="F89" s="57">
        <v>1950285</v>
      </c>
      <c r="G89" s="57">
        <v>-541903</v>
      </c>
      <c r="H89" s="57">
        <v>622225</v>
      </c>
      <c r="I89" s="4" t="s">
        <v>16</v>
      </c>
    </row>
    <row r="90" spans="4:9" ht="20.100000000000001" customHeight="1">
      <c r="D90" s="10" t="s">
        <v>43</v>
      </c>
      <c r="E90" s="57">
        <v>-140031</v>
      </c>
      <c r="F90" s="57">
        <v>1156789</v>
      </c>
      <c r="G90" s="57">
        <v>148172</v>
      </c>
      <c r="H90" s="57">
        <v>3066362</v>
      </c>
      <c r="I90" s="4" t="s">
        <v>17</v>
      </c>
    </row>
    <row r="91" spans="4:9" ht="20.100000000000001" customHeight="1">
      <c r="D91" s="10" t="s">
        <v>44</v>
      </c>
      <c r="E91" s="57">
        <v>-448821</v>
      </c>
      <c r="F91" s="57">
        <v>-3018488</v>
      </c>
      <c r="G91" s="57">
        <v>393905</v>
      </c>
      <c r="H91" s="57">
        <v>-3679639</v>
      </c>
      <c r="I91" s="4" t="s">
        <v>18</v>
      </c>
    </row>
    <row r="92" spans="4:9" ht="20.100000000000001" customHeight="1">
      <c r="D92" s="21" t="s">
        <v>46</v>
      </c>
      <c r="E92" s="58">
        <v>66698</v>
      </c>
      <c r="F92" s="58">
        <v>160899</v>
      </c>
      <c r="G92" s="58">
        <v>72313</v>
      </c>
      <c r="H92" s="58">
        <v>72139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0.13793103448275862</v>
      </c>
      <c r="F96" s="22">
        <f>+F8*100/F10</f>
        <v>3.1952689655172413</v>
      </c>
      <c r="G96" s="22" t="s">
        <v>197</v>
      </c>
      <c r="H96" s="22" t="s">
        <v>197</v>
      </c>
      <c r="I96" s="3" t="s">
        <v>21</v>
      </c>
    </row>
    <row r="97" spans="1:15" ht="20.100000000000001" customHeight="1">
      <c r="D97" s="10" t="s">
        <v>48</v>
      </c>
      <c r="E97" s="13">
        <f>+E84/E10</f>
        <v>3.2160137931034484E-2</v>
      </c>
      <c r="F97" s="13">
        <f>+F84/F10</f>
        <v>-4.3765724137931034E-2</v>
      </c>
      <c r="G97" s="13">
        <f>+G84/G10</f>
        <v>-2.1289655172413793E-2</v>
      </c>
      <c r="H97" s="13">
        <f>+H84/H10</f>
        <v>-4.1377448275862067E-2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0.43260386206896551</v>
      </c>
      <c r="F99" s="13">
        <f>+F59/F10</f>
        <v>0.61728655172413793</v>
      </c>
      <c r="G99" s="13">
        <f>+G59/G10</f>
        <v>0.55714841379310343</v>
      </c>
      <c r="H99" s="13">
        <f>+H59/H10</f>
        <v>0.25628179310344829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31.094394002427507</v>
      </c>
      <c r="F100" s="13">
        <f>+F11/F84</f>
        <v>-22.848930748830369</v>
      </c>
      <c r="G100" s="13">
        <f>+G11/G84</f>
        <v>0</v>
      </c>
      <c r="H100" s="13">
        <f>+H11/H84</f>
        <v>0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 t="s">
        <v>197</v>
      </c>
      <c r="H101" s="13" t="s">
        <v>197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2.3115836165156112</v>
      </c>
      <c r="F103" s="23">
        <f>+F11/F59</f>
        <v>1.619993173683937</v>
      </c>
      <c r="G103" s="23">
        <f>+G11/G59</f>
        <v>0</v>
      </c>
      <c r="H103" s="23">
        <f>+H11/H59</f>
        <v>0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12.493163400657684</v>
      </c>
      <c r="F105" s="30">
        <f>+F67*100/F65</f>
        <v>7.0462305611119778</v>
      </c>
      <c r="G105" s="30">
        <f>+G67*100/G65</f>
        <v>11.359760518526407</v>
      </c>
      <c r="H105" s="30">
        <f>+H67*100/H65</f>
        <v>4.8798547787578546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13.07929927823443</v>
      </c>
      <c r="F106" s="31">
        <f>+F75*100/F65</f>
        <v>-0.28950831586406495</v>
      </c>
      <c r="G106" s="31">
        <f>+G75*100/G65</f>
        <v>5.4362973903413394</v>
      </c>
      <c r="H106" s="31">
        <f>+H75*100/H65</f>
        <v>2.429971454546044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4.8926159452966571</v>
      </c>
      <c r="F107" s="31">
        <f>+F82*100/F65</f>
        <v>-9.0942349721984019</v>
      </c>
      <c r="G107" s="31">
        <f>+G82*100/G65</f>
        <v>-4.472469488057083</v>
      </c>
      <c r="H107" s="31">
        <f>+H82*100/H65</f>
        <v>-2.0051908405542069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3.8741890307129383</v>
      </c>
      <c r="F108" s="31">
        <f>(F82+F76)*100/F30</f>
        <v>-0.3316342699702593</v>
      </c>
      <c r="G108" s="31">
        <f>(G82+G76)*100/G30</f>
        <v>1.0146960098922699</v>
      </c>
      <c r="H108" s="31">
        <f>(H82+H76)*100/H30</f>
        <v>0.47255049838544261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7.4340847946261581</v>
      </c>
      <c r="F109" s="29">
        <f>+F84*100/F59</f>
        <v>-7.0900174344782592</v>
      </c>
      <c r="G109" s="29">
        <f>+G84*100/G59</f>
        <v>-3.8211820486883208</v>
      </c>
      <c r="H109" s="29">
        <f>+H84*100/H59</f>
        <v>-16.145293731092337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78.126294117596245</v>
      </c>
      <c r="F111" s="22">
        <f>+F43*100/F30</f>
        <v>76.220637491828441</v>
      </c>
      <c r="G111" s="22">
        <f>+G43*100/G30</f>
        <v>81.663240997848732</v>
      </c>
      <c r="H111" s="22">
        <f>+H43*100/H30</f>
        <v>97.370371332634562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20.837950050623604</v>
      </c>
      <c r="F112" s="13">
        <f>+F59*100/F30</f>
        <v>22.949752489006976</v>
      </c>
      <c r="G112" s="13">
        <f>+G59*100/G30</f>
        <v>17.319473213216465</v>
      </c>
      <c r="H112" s="13">
        <f>+H59*100/H30</f>
        <v>2.6893628391198288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1.7653029118777219</v>
      </c>
      <c r="F113" s="23">
        <f>+F75/F76</f>
        <v>-3.7270992744389941E-2</v>
      </c>
      <c r="G113" s="23">
        <f>+G75/G76</f>
        <v>0.57805909043062997</v>
      </c>
      <c r="H113" s="23">
        <f>+H75/H76</f>
        <v>0.56094948782046694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0.31493087730285246</v>
      </c>
      <c r="F115" s="22">
        <f>+F65/F30</f>
        <v>0.2499924361100006</v>
      </c>
      <c r="G115" s="22">
        <f>+G65/G30</f>
        <v>0.20574023667236033</v>
      </c>
      <c r="H115" s="22">
        <f>+H65/H30</f>
        <v>0.20309910051000457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4.537204191358267</v>
      </c>
      <c r="F116" s="13">
        <f>+F65/F28</f>
        <v>5.6695120894610227</v>
      </c>
      <c r="G116" s="13">
        <f>+G65/G28</f>
        <v>5.2755395525259745</v>
      </c>
      <c r="H116" s="13">
        <f>+H65/H28</f>
        <v>14.652412450732081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-1.1364333812909624</v>
      </c>
      <c r="F117" s="23">
        <f>+F65/F120</f>
        <v>-7.6305603426011581</v>
      </c>
      <c r="G117" s="23">
        <f>+G65/G120</f>
        <v>1.9220888519562007</v>
      </c>
      <c r="H117" s="23">
        <f>+H65/H120</f>
        <v>-2.8847827731664282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0.50082101590073924</v>
      </c>
      <c r="F119" s="59">
        <f>+F23/F39</f>
        <v>0.91492421370810817</v>
      </c>
      <c r="G119" s="59">
        <f>+G23/G39</f>
        <v>1.2859745752494296</v>
      </c>
      <c r="H119" s="59">
        <f>+H23/H39</f>
        <v>0.92165307983441425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-8342086</v>
      </c>
      <c r="F120" s="58">
        <f>+F23-F39</f>
        <v>-1277754</v>
      </c>
      <c r="G120" s="58">
        <f>+G23-G39</f>
        <v>4992867</v>
      </c>
      <c r="H120" s="58">
        <f>+H23-H39</f>
        <v>-9728172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2016-09-04T06:42:13Z</dcterms:modified>
</cp:coreProperties>
</file>